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3数转、交调、祥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04F6C51D4AE94876B0BB8D8E69A42AC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4445" y="762000"/>
          <a:ext cx="2914650" cy="9931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6A27152D23D45608F431F46CEF672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195560" y="2134870"/>
          <a:ext cx="296037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ED03FC42DB8741D2844DAE1907FB591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153650" y="3313430"/>
          <a:ext cx="2944495" cy="98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D37875645B714870A1D20987D03547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153650" y="4327525"/>
          <a:ext cx="2944495" cy="9791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4E7FA3DC48174D6296F4B3CCC05FAEA3" descr="微信图片_20260901144616_100_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167620" y="5347335"/>
          <a:ext cx="2911475" cy="1019810"/>
        </a:xfrm>
        <a:prstGeom prst="rect">
          <a:avLst/>
        </a:prstGeom>
      </xdr:spPr>
    </xdr:pic>
  </etc:cellImage>
  <etc:cellImage>
    <xdr:pic>
      <xdr:nvPicPr>
        <xdr:cNvPr id="7" name="ID_302D226A736F4592AC040A401A3D131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153650" y="6370320"/>
          <a:ext cx="2938145" cy="1006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AF91ED2E79584E1EABEE533D7D8B49A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294620" y="7528560"/>
          <a:ext cx="2928620" cy="10293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81BF14BB1613472C96EE9CA1337C62F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508615" y="8703310"/>
          <a:ext cx="2927350" cy="9994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226EE756FB7D432A9DC69A8143A88DCC"/>
        <xdr:cNvPicPr>
          <a:picLocks noChangeAspect="1"/>
        </xdr:cNvPicPr>
      </xdr:nvPicPr>
      <xdr:blipFill>
        <a:blip r:embed="rId9"/>
        <a:srcRect b="20812"/>
        <a:stretch>
          <a:fillRect/>
        </a:stretch>
      </xdr:blipFill>
      <xdr:spPr>
        <a:xfrm>
          <a:off x="10342245" y="9965055"/>
          <a:ext cx="2925445" cy="10102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990B6E34453343BEB62506096231F9EB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0343515" y="11334750"/>
          <a:ext cx="2914650" cy="9493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<sst xmlns="http://schemas.openxmlformats.org/spreadsheetml/2006/main" count="36" uniqueCount="30">
  <si>
    <t>序号</t>
  </si>
  <si>
    <t>品名</t>
  </si>
  <si>
    <t>单位</t>
  </si>
  <si>
    <t>数量</t>
  </si>
  <si>
    <t>备注</t>
  </si>
  <si>
    <t>图片样式</t>
  </si>
  <si>
    <t>锥形桶</t>
  </si>
  <si>
    <t>个</t>
  </si>
  <si>
    <t>1.尺寸规格：高度90cm，上底直径28cm，下底直径45cm，锥度1:3.2
2.材质标准：食品级PE原料，添加抗老化剂、抗紫外线剂，使用寿命≥3年
3.重量规格：净重4.0kg，填充沙石后总重可达12kg，抗风等级≥6级
4.反光配置：顶部和侧面粘贴2条5cm宽国标二级反光膜，反光距离≥200米
5.结构特点：底部防滑纹路设计，顶部可嵌套堆叠，节省存储空间</t>
  </si>
  <si>
    <t>水马</t>
  </si>
  <si>
    <t>1.尺寸规格：长度1300mm，高度700mm，宽度320mm，壁厚≥3mm
2.材质标准：高密度聚乙烯(HDPE)，抗冲击强度≥15kJ/m²，耐温范围-30℃~60℃
3.重量规格：空重5.0kg，注水量≥20L，注水后总重≥25kg
4.结构设计：两侧凹槽拼接结构，可连续连接，连接间隙≤5mm
5.安全性能：顶部圆弧处理，无锋利边缘，抗紫外线老化，五年内不褪色</t>
  </si>
  <si>
    <t>防撞桶</t>
  </si>
  <si>
    <t>1.尺寸规格：高度1300mm，直径700mm，壁厚≥5mm，底部固定孔直径12mm
2.材质标准：线性低密度聚乙烯(LLDPE)，抗冲击强度≥20kJ/m²
3.重量规格：空重5.0kg，填充黄沙后总重≥80kg，抗撞能力≥5kN
4.缓冲性能：内置蜂窝状缓冲结构，可吸收80%以上的撞击能量
5.安装方式：底部4个固定孔，可通过膨胀螺栓与地面固定，适合户外使用</t>
  </si>
  <si>
    <t>彩钢围挡</t>
  </si>
  <si>
    <t>片</t>
  </si>
  <si>
    <t>1.尺寸规格：单块尺寸1.2m(高)×2.0m(宽)，立柱间距2.0m，总高度含基础1.5m
2.材质标准：基板为Q235冷轧钢板，镀锌层厚度≥80g/m²，喷塑层厚度≥60μm
3.板材厚度：面板厚度0.5mm，加强筋厚度1.0mm，立柱规格50×50×2.0mm方管
4.冲孔设计：圆孔直径8mm，孔距20mm×20mm，通风率≥30%，抗风等级≥10级
5.表面处理：静电喷塑工艺，颜色为工程黄，附着力达到GB/T 9286-1998一级标准</t>
  </si>
  <si>
    <t>临时护栏网</t>
  </si>
  <si>
    <t>张</t>
  </si>
  <si>
    <t>1.网片规格：高度1.8m×宽度2.5m，丝径3.8mm，孔径50mm×50mm
2.边框规格：20mm×30mm×1.2mm矩形钢管，焊接点牢固度≥1.5kN
3.表面处理：热浸锌+浸塑双重处理，锌层厚度≥85μm，塑层厚度≥100μm
4.连接方式：配备专用卡扣，安装拆卸方便，单套重量≤15kg
5.防腐性能：盐雾试验≥500小时，无锈蚀现象，使用寿命≥8年</t>
  </si>
  <si>
    <t>声光预警系统</t>
  </si>
  <si>
    <t>1.电源配置：内置30AH/12V铅酸蓄电池，充电时间≤8小时，待机时间≥30天
2.工作时长：连续报警工作时间8-10小时，间歇报警工作时间≥24小时
3.声音性能：100W大功率喇叭，报警音量130dB(1米处)，频率范围500-2000Hz，可调节3种报警音调
4.灯光性能：4个10W高亮LED灯珠，红蓝光交替闪烁，闪烁频率1-3Hz可调，可视距离≥500米
5.防护等级：IP65防护，适应温度-20℃~55℃，支持DC12V外接电源和太阳能充电两种方式</t>
  </si>
  <si>
    <t>反光轮廓标</t>
  </si>
  <si>
    <t>1.标准等级：符合GB/T 18833-2012《道路交通反光膜》一级品标准
2.材质结构：PET基材+微棱镜反光层+压敏胶层+离型纸，总厚度≥0.18mm
3.反光性能：初始逆反射系数≥300cd·lx⁻¹·m⁻²(白色)，耐候性测试后保持率≥80%
4.耐环境性能：耐温范围-40℃~70℃，耐盐雾性能≥1000小时，耐水性能≥240小时
5.粘贴性能：压敏胶附着力≥1.5N/cm，使用年限≥5年，适用于金属、塑料等多种基材</t>
  </si>
  <si>
    <t>安全绳</t>
  </si>
  <si>
    <t>根</t>
  </si>
  <si>
    <t>1.规格尺寸：直径16mm，长度20m/卷，绳芯由12股高强度涤纶丝组成
2.承重性能：最小破断拉力≥20kN，安全工作负荷200kg，安全系数≥10
3.材质标准：采用高强度涤纶纤维，抗紫外线、抗老化，吸水率≤1%
4.安全认证：符合GB 24543-2009《坠落防护 安全绳》标准，具备国家强制性产品认证(CCC)
5.结构特点：表面编织紧密，无松散线头，配备耐腐蚀金属挂钩，挂钩开口尺寸≤15mm</t>
  </si>
  <si>
    <t>安全网</t>
  </si>
  <si>
    <t>1.网片规格：1.8m×6.0m/片，网目密度≥2000目/100cm²，丝径0.18mm
2.材质标准：高密度聚乙烯(HDPE)，添加阻燃剂，氧指数≥32%
3.阻燃性能：符合GB 50205-2020《钢结构工程施工质量验收标准》B1级阻燃要求，续燃时间≤5秒
4.力学性能：抗冲击强度≥5kJ，耐贯穿性能≥100N，断裂强力≥1.8kN
5.安全性能：网边采用30mm宽尼龙绳包边，每隔50cm有加强绳，四角配备金属环扣</t>
  </si>
  <si>
    <t>爆闪灯</t>
  </si>
  <si>
    <t>1.太阳能配置：5W单晶硅太阳能板，转换效率≥22%，工作温度-40℃~85℃
2.电池配置：内置12V/7.2AH锂电池，充电时间≤6小时(晴天)，续航时间≥180小时
3.灯光性能：6个1W高亮LED灯珠，红蓝光交替闪烁，闪烁频率1-5Hz可调，可视距离≥800米
4.立柱规格：2.0m高，直径60mm，壁厚2.0mm，铝合金材质，表面喷塑处理
5.防护等级：IP67防护，抗风等级≥12级，适应温度-30℃~70℃，使用寿命≥5年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</si>
</sst>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85" zoomScaleNormal="85" workbookViewId="0">
      <selection activeCell="F11" sqref="F11"/>
    </sheetView>
  </sheetViews>
  <sheetFormatPr defaultColWidth="9" defaultRowHeight="13.5" outlineLevelCol="5"/>
  <cols>
    <col min="1" max="1" width="9" style="1"/>
    <col min="2" max="2" width="25.3416666666667" style="1" customWidth="1"/>
    <col min="3" max="3" width="15.35" style="1" customWidth="1"/>
    <col min="4" max="4" width="10.6416666666667" style="1" customWidth="1"/>
    <col min="5" max="5" width="72.9166666666667" style="1" customWidth="1"/>
    <col min="6" max="6" width="46.0166666666667" style="1" customWidth="1"/>
    <col min="7" max="16384" width="9" style="1"/>
  </cols>
  <sheetData>
    <row r="1" ht="6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80" customHeight="1" spans="1:6">
      <c r="A2" s="2">
        <v>1</v>
      </c>
      <c r="B2" s="2" t="s">
        <v>6</v>
      </c>
      <c r="C2" s="3" t="s">
        <v>7</v>
      </c>
      <c r="D2" s="3">
        <v>5000</v>
      </c>
      <c r="E2" s="4" t="s">
        <v>8</v>
      </c>
      <c r="F2" s="2" t="str">
        <f>_xlfn.DISPIMG("ID_04F6C51D4AE94876B0BB8D8E69A42AC8",1)</f>
        <v>=DISPIMG("ID_04F6C51D4AE94876B0BB8D8E69A42AC8",1)</v>
      </c>
    </row>
    <row r="3" ht="120" customHeight="1" spans="1:6">
      <c r="A3" s="2">
        <v>2</v>
      </c>
      <c r="B3" s="2" t="s">
        <v>9</v>
      </c>
      <c r="C3" s="3" t="s">
        <v>7</v>
      </c>
      <c r="D3" s="3">
        <v>1610</v>
      </c>
      <c r="E3" s="4" t="s">
        <v>10</v>
      </c>
      <c r="F3" s="2" t="str">
        <f>_xlfn.DISPIMG("ID_C6A27152D23D45608F431F46CEF67283",1)</f>
        <v>=DISPIMG("ID_C6A27152D23D45608F431F46CEF67283",1)</v>
      </c>
    </row>
    <row r="4" ht="80" customHeight="1" spans="1:6">
      <c r="A4" s="2">
        <v>3</v>
      </c>
      <c r="B4" s="2" t="s">
        <v>11</v>
      </c>
      <c r="C4" s="3" t="s">
        <v>7</v>
      </c>
      <c r="D4" s="3">
        <v>200</v>
      </c>
      <c r="E4" s="4" t="s">
        <v>12</v>
      </c>
      <c r="F4" s="2" t="str">
        <f>_xlfn.DISPIMG("ID_ED03FC42DB8741D2844DAE1907FB591C",1)</f>
        <v>=DISPIMG("ID_ED03FC42DB8741D2844DAE1907FB591C",1)</v>
      </c>
    </row>
    <row r="5" ht="80" customHeight="1" spans="1:6">
      <c r="A5" s="2">
        <v>4</v>
      </c>
      <c r="B5" s="2" t="s">
        <v>13</v>
      </c>
      <c r="C5" s="3" t="s">
        <v>14</v>
      </c>
      <c r="D5" s="3">
        <v>2000</v>
      </c>
      <c r="E5" s="4" t="s">
        <v>15</v>
      </c>
      <c r="F5" s="2" t="str">
        <f>_xlfn.DISPIMG("ID_D37875645B714870A1D20987D0354750",1)</f>
        <v>=DISPIMG("ID_D37875645B714870A1D20987D0354750",1)</v>
      </c>
    </row>
    <row r="6" ht="80" customHeight="1" spans="1:6">
      <c r="A6" s="2">
        <v>5</v>
      </c>
      <c r="B6" s="2" t="s">
        <v>16</v>
      </c>
      <c r="C6" s="3" t="s">
        <v>17</v>
      </c>
      <c r="D6" s="3">
        <v>200</v>
      </c>
      <c r="E6" s="4" t="s">
        <v>18</v>
      </c>
      <c r="F6" s="2" t="str">
        <f>_xlfn.DISPIMG("ID_4E7FA3DC48174D6296F4B3CCC05FAEA3",1)</f>
        <v>=DISPIMG("ID_4E7FA3DC48174D6296F4B3CCC05FAEA3",1)</v>
      </c>
    </row>
    <row r="7" ht="87" customHeight="1" spans="1:6">
      <c r="A7" s="2">
        <v>6</v>
      </c>
      <c r="B7" s="2" t="s">
        <v>19</v>
      </c>
      <c r="C7" s="3" t="s">
        <v>7</v>
      </c>
      <c r="D7" s="3">
        <v>200</v>
      </c>
      <c r="E7" s="4" t="s">
        <v>20</v>
      </c>
      <c r="F7" s="2" t="str">
        <f>_xlfn.DISPIMG("ID_302D226A736F4592AC040A401A3D131D",1)</f>
        <v>=DISPIMG("ID_302D226A736F4592AC040A401A3D131D",1)</v>
      </c>
    </row>
    <row r="8" ht="93" customHeight="1" spans="1:6">
      <c r="A8" s="2">
        <v>7</v>
      </c>
      <c r="B8" s="2" t="s">
        <v>21</v>
      </c>
      <c r="C8" s="3" t="s">
        <v>7</v>
      </c>
      <c r="D8" s="3">
        <v>2760</v>
      </c>
      <c r="E8" s="4" t="s">
        <v>22</v>
      </c>
      <c r="F8" s="2" t="str">
        <f>_xlfn.DISPIMG("ID_AF91ED2E79584E1EABEE533D7D8B49A0",1)</f>
        <v>=DISPIMG("ID_AF91ED2E79584E1EABEE533D7D8B49A0",1)</v>
      </c>
    </row>
    <row r="9" ht="92" customHeight="1" spans="1:6">
      <c r="A9" s="2">
        <v>8</v>
      </c>
      <c r="B9" s="2" t="s">
        <v>23</v>
      </c>
      <c r="C9" s="3" t="s">
        <v>24</v>
      </c>
      <c r="D9" s="3">
        <v>50</v>
      </c>
      <c r="E9" s="4" t="s">
        <v>25</v>
      </c>
      <c r="F9" s="2" t="str">
        <f>_xlfn.DISPIMG("ID_81BF14BB1613472C96EE9CA1337C62FD",1)</f>
        <v>=DISPIMG("ID_81BF14BB1613472C96EE9CA1337C62FD",1)</v>
      </c>
    </row>
    <row r="10" ht="106" customHeight="1" spans="1:6">
      <c r="A10" s="2">
        <v>9</v>
      </c>
      <c r="B10" s="2" t="s">
        <v>26</v>
      </c>
      <c r="C10" s="3" t="s">
        <v>17</v>
      </c>
      <c r="D10" s="3">
        <v>100</v>
      </c>
      <c r="E10" s="4" t="s">
        <v>27</v>
      </c>
      <c r="F10" s="2" t="str">
        <f>_xlfn.DISPIMG("ID_226EE756FB7D432A9DC69A8143A88DCC",1)</f>
        <v>=DISPIMG("ID_226EE756FB7D432A9DC69A8143A88DCC",1)</v>
      </c>
    </row>
    <row r="11" ht="112" customHeight="1" spans="1:6">
      <c r="A11" s="2">
        <v>10</v>
      </c>
      <c r="B11" s="2" t="s">
        <v>28</v>
      </c>
      <c r="C11" s="3" t="s">
        <v>7</v>
      </c>
      <c r="D11" s="3">
        <v>50</v>
      </c>
      <c r="E11" s="4" t="s">
        <v>29</v>
      </c>
      <c r="F11" s="2" t="str">
        <f>_xlfn.DISPIMG("ID_990B6E34453343BEB62506096231F9EB",1)</f>
        <v>=DISPIMG("ID_990B6E34453343BEB62506096231F9EB",1)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陈云博</dc:creator>
  <cp:lastModifiedBy>张黎海</cp:lastModifiedBy>
  <dcterms:created xsi:type="dcterms:W3CDTF">2023-05-12T11:15:00Z</dcterms:created>
  <dcterms:modified xsi:type="dcterms:W3CDTF">2026-09-03T08:10:02Z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58C81AA6E53A4A87B0395BD1FF9C6740_13</vt:lpwstr>
  </property>
  <property fmtid="{D5CDD505-2E9C-101B-9397-08002B2CF9AE}" pid="4" name="CalculationRule">
    <vt:i4>0</vt:i4>
  </property>
</Properties>
</file>